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DGET\2027\BUDGET WORKSHOPS\4.8.26\"/>
    </mc:Choice>
  </mc:AlternateContent>
  <xr:revisionPtr revIDLastSave="0" documentId="13_ncr:1_{322CA413-D59A-4E1A-99FD-E990EC4D4EC2}" xr6:coauthVersionLast="47" xr6:coauthVersionMax="47" xr10:uidLastSave="{00000000-0000-0000-0000-000000000000}"/>
  <bookViews>
    <workbookView xWindow="-120" yWindow="-120" windowWidth="29040" windowHeight="15720" xr2:uid="{AC308382-BF4B-45E7-9C21-C0A029C365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Q15" i="1"/>
  <c r="Q59" i="1"/>
  <c r="P59" i="1"/>
  <c r="P15" i="1"/>
  <c r="P61" i="1" l="1"/>
  <c r="Q61" i="1"/>
  <c r="O59" i="1"/>
  <c r="O15" i="1"/>
  <c r="N59" i="1"/>
  <c r="N15" i="1"/>
  <c r="M59" i="1"/>
  <c r="M15" i="1"/>
  <c r="L59" i="1"/>
  <c r="K59" i="1"/>
  <c r="J59" i="1"/>
  <c r="I59" i="1"/>
  <c r="H59" i="1"/>
  <c r="G59" i="1"/>
  <c r="F59" i="1"/>
  <c r="L15" i="1"/>
  <c r="K15" i="1"/>
  <c r="J15" i="1"/>
  <c r="O61" i="1" l="1"/>
  <c r="N61" i="1"/>
  <c r="M61" i="1"/>
  <c r="J61" i="1"/>
  <c r="G61" i="1"/>
  <c r="H61" i="1"/>
  <c r="I61" i="1"/>
  <c r="F61" i="1"/>
  <c r="L61" i="1"/>
  <c r="K61" i="1"/>
</calcChain>
</file>

<file path=xl/sharedStrings.xml><?xml version="1.0" encoding="utf-8"?>
<sst xmlns="http://schemas.openxmlformats.org/spreadsheetml/2006/main" count="273" uniqueCount="140">
  <si>
    <t>REVENUES</t>
  </si>
  <si>
    <t>F</t>
  </si>
  <si>
    <t>F.2140</t>
  </si>
  <si>
    <t>METERED WATER SALES</t>
  </si>
  <si>
    <t>F.2144</t>
  </si>
  <si>
    <t>WATER SERVICE CHARGES</t>
  </si>
  <si>
    <t>100</t>
  </si>
  <si>
    <t>F.2144.100</t>
  </si>
  <si>
    <t>SERVICE CHARGES S.A</t>
  </si>
  <si>
    <t>102</t>
  </si>
  <si>
    <t>F.2144.102</t>
  </si>
  <si>
    <t>WATER SERVICE CHARGES.WATER MAIN REPAIR</t>
  </si>
  <si>
    <t>F.2145.100</t>
  </si>
  <si>
    <t>METER &amp; INSTALLATION</t>
  </si>
  <si>
    <t>F.2146</t>
  </si>
  <si>
    <t>WATER TAPS</t>
  </si>
  <si>
    <t>F.2148</t>
  </si>
  <si>
    <t>INTRST &amp; PENLTY ON WATER RENTS</t>
  </si>
  <si>
    <t>F.2401</t>
  </si>
  <si>
    <t>INTEREST &amp; EARNINGS</t>
  </si>
  <si>
    <t>F.2770</t>
  </si>
  <si>
    <t>UNCLASSIFIED REVENUE - SPECIFY</t>
  </si>
  <si>
    <t>F.3989</t>
  </si>
  <si>
    <t>STATE AID OTHER</t>
  </si>
  <si>
    <t>EXPENSES</t>
  </si>
  <si>
    <t>400</t>
  </si>
  <si>
    <t>F.1440.400</t>
  </si>
  <si>
    <t>ENGINEERING.CONTRACTUAL</t>
  </si>
  <si>
    <t>200</t>
  </si>
  <si>
    <t>F.1640.200</t>
  </si>
  <si>
    <t>CENTRAL GARAGE.EQUIPMENT</t>
  </si>
  <si>
    <t>F.1910.400</t>
  </si>
  <si>
    <t>UNALLOCATED INSURANCE WATER</t>
  </si>
  <si>
    <t>F.1990.400</t>
  </si>
  <si>
    <t>CONTINGENT ACCOUNT</t>
  </si>
  <si>
    <t>F.8310.100</t>
  </si>
  <si>
    <t>WATER DEPT.TRUSTEE, CLERKS</t>
  </si>
  <si>
    <t>F.8310.400</t>
  </si>
  <si>
    <t>WATER ADMINISTRATION.CONTRACTUAL</t>
  </si>
  <si>
    <t>401</t>
  </si>
  <si>
    <t>F.8310.401</t>
  </si>
  <si>
    <t>WATER ADMINISTRATION.O &amp; M CONTRACTUAL</t>
  </si>
  <si>
    <t>F.8320.200</t>
  </si>
  <si>
    <t>WELLS &amp; EQUIPMENT</t>
  </si>
  <si>
    <t>F.8320.401</t>
  </si>
  <si>
    <t>WATER FILT PLANT.UTILITIES</t>
  </si>
  <si>
    <t>402</t>
  </si>
  <si>
    <t>F.8320.402</t>
  </si>
  <si>
    <t>SLUDGE REMOVAL</t>
  </si>
  <si>
    <t>403</t>
  </si>
  <si>
    <t>F.8320.403</t>
  </si>
  <si>
    <t>FILTER PLANT.TV-CABLE</t>
  </si>
  <si>
    <t>411</t>
  </si>
  <si>
    <t>F.8320.411</t>
  </si>
  <si>
    <t>PUMP STATION.ELECTRIC</t>
  </si>
  <si>
    <t>412</t>
  </si>
  <si>
    <t>F.8320.412</t>
  </si>
  <si>
    <t>PUMP STATION.MAINTENANCE</t>
  </si>
  <si>
    <t>413</t>
  </si>
  <si>
    <t>F.8320.413</t>
  </si>
  <si>
    <t>WELL MAINTENANCE</t>
  </si>
  <si>
    <t>F.8330.400</t>
  </si>
  <si>
    <t>LEGAL NOTICES.OFFICE SUPPLIES</t>
  </si>
  <si>
    <t>F.8330.411</t>
  </si>
  <si>
    <t>PURIFICATION.PUMPS</t>
  </si>
  <si>
    <t>F.8330.412</t>
  </si>
  <si>
    <t>WATER TESTING</t>
  </si>
  <si>
    <t>414</t>
  </si>
  <si>
    <t>F.8330.414</t>
  </si>
  <si>
    <t>CHEMICALS</t>
  </si>
  <si>
    <t>415</t>
  </si>
  <si>
    <t>F.8330.415</t>
  </si>
  <si>
    <t>PLANT MAINTENANCE</t>
  </si>
  <si>
    <t>F.8340.400</t>
  </si>
  <si>
    <t>WATER TRANS &amp; DISTR.POSTAGE</t>
  </si>
  <si>
    <t>F.8340.401</t>
  </si>
  <si>
    <t>WATER METER.CONTRACTUAL</t>
  </si>
  <si>
    <t>F.8340.411</t>
  </si>
  <si>
    <t>WATER TRANS &amp; DISTR.HYDRANTS</t>
  </si>
  <si>
    <t>F.8340.412</t>
  </si>
  <si>
    <t>WATER TRANS &amp; DISTR.SERVICE REPAIRS</t>
  </si>
  <si>
    <t>F.8340.413</t>
  </si>
  <si>
    <t>WATER TRANS &amp; DISTR.MAIN REPAIRS</t>
  </si>
  <si>
    <t>F.8340.414</t>
  </si>
  <si>
    <t>WATER TRANS &amp; DISTR.TOOLS</t>
  </si>
  <si>
    <t>F.8340.415</t>
  </si>
  <si>
    <t>WATER TRANS &amp; DISTR.WATER FUEL</t>
  </si>
  <si>
    <t>416</t>
  </si>
  <si>
    <t>F.8340.416</t>
  </si>
  <si>
    <t>WATER TRANS &amp; DISTR.SUMMER SYSTEM REPAIRS</t>
  </si>
  <si>
    <t>421</t>
  </si>
  <si>
    <t>F.8340.421</t>
  </si>
  <si>
    <t>WATER TRANS &amp; DISTR.VEHICLE MAINTENANCE WATER TRUCK</t>
  </si>
  <si>
    <t>020</t>
  </si>
  <si>
    <t>F.8397.020</t>
  </si>
  <si>
    <t>CAPITAL PROJECT.NEW FILTRATION PLANT</t>
  </si>
  <si>
    <t>800</t>
  </si>
  <si>
    <t>F.9030.800</t>
  </si>
  <si>
    <t>SOCIAL SECURITY</t>
  </si>
  <si>
    <t>F.9035.800</t>
  </si>
  <si>
    <t>EMPLOYERS MEDICARE</t>
  </si>
  <si>
    <t>600</t>
  </si>
  <si>
    <t>F.9790.600</t>
  </si>
  <si>
    <t>STATE LOANS.PRINCIPAL</t>
  </si>
  <si>
    <t>602</t>
  </si>
  <si>
    <t>F.9790.602</t>
  </si>
  <si>
    <t>STATE LOANS.BAN FOR WATER MAIN REPAIR</t>
  </si>
  <si>
    <t>603</t>
  </si>
  <si>
    <t>F.9790.603</t>
  </si>
  <si>
    <t>STATE LOANS.TRUCK BAN</t>
  </si>
  <si>
    <t>700</t>
  </si>
  <si>
    <t>F.9790.700</t>
  </si>
  <si>
    <t>STATE LOANS.INTEREST</t>
  </si>
  <si>
    <t>701</t>
  </si>
  <si>
    <t>F.9790.701</t>
  </si>
  <si>
    <t>STATE LOANS.INTEREST -LOAN 2</t>
  </si>
  <si>
    <t>702</t>
  </si>
  <si>
    <t>F.9790.702</t>
  </si>
  <si>
    <t>STATE LOANS.BAN INTEREST FOR WATER MAIN REPAIR</t>
  </si>
  <si>
    <t>BUDGET</t>
  </si>
  <si>
    <t>ACTUAL</t>
  </si>
  <si>
    <t>REVENUES LESS EXPENSES=</t>
  </si>
  <si>
    <t>F.9730.638</t>
  </si>
  <si>
    <t>BAN.2023 FILTRATION PRINCIPAL</t>
  </si>
  <si>
    <t>F.9730.738</t>
  </si>
  <si>
    <t>BAN.2023 FILTRATION INTEREST</t>
  </si>
  <si>
    <t>-</t>
  </si>
  <si>
    <t>F.9760.639</t>
  </si>
  <si>
    <t>STATE LOANS. WATER PLANT PRIN</t>
  </si>
  <si>
    <t>F.9790.739</t>
  </si>
  <si>
    <t>STATE LOANS.WATER PLANT INT</t>
  </si>
  <si>
    <t>638</t>
  </si>
  <si>
    <t>639</t>
  </si>
  <si>
    <t>PROJECTED</t>
  </si>
  <si>
    <t>2027 PROPOSED</t>
  </si>
  <si>
    <t>F.0884</t>
  </si>
  <si>
    <t>RESERVE FOR DEBT</t>
  </si>
  <si>
    <t>738</t>
  </si>
  <si>
    <t>739</t>
  </si>
  <si>
    <t>0884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</si>
</sst>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quotePrefix="1" applyFill="1" applyBorder="1"/>
    <xf numFmtId="0" fontId="0" fillId="2" borderId="2" xfId="0" applyFill="1" applyBorder="1"/>
    <xf numFmtId="49" fontId="0" fillId="0" borderId="1" xfId="0" applyNumberFormat="1" applyBorder="1"/>
    <xf numFmtId="0" fontId="0" fillId="0" borderId="2" xfId="0" applyBorder="1"/>
    <xf numFmtId="49" fontId="0" fillId="0" borderId="2" xfId="0" applyNumberFormat="1" applyBorder="1"/>
    <xf numFmtId="49" fontId="0" fillId="2" borderId="1" xfId="0" applyNumberFormat="1" applyFill="1" applyBorder="1"/>
    <xf numFmtId="49" fontId="0" fillId="2" borderId="2" xfId="0" applyNumberFormat="1" applyFill="1" applyBorder="1"/>
    <xf numFmtId="164" fontId="0" fillId="0" borderId="0" xfId="0" applyNumberFormat="1"/>
    <xf numFmtId="0" fontId="1" fillId="0" borderId="0" xfId="0" applyFont="1"/>
    <xf numFmtId="0" fontId="0" fillId="0" borderId="0" xfId="0" quotePrefix="1" applyAlignment="1">
      <alignment horizontal="right"/>
    </xf>
    <xf numFmtId="0" fontId="0" fillId="0" borderId="3" xfId="0" applyBorder="1"/>
    <xf numFmtId="164" fontId="0" fillId="0" borderId="3" xfId="0" applyNumberFormat="1" applyBorder="1"/>
    <xf numFmtId="164" fontId="1" fillId="0" borderId="3" xfId="0" applyNumberFormat="1" applyFont="1" applyBorder="1"/>
    <xf numFmtId="0" fontId="0" fillId="0" borderId="4" xfId="0" applyBorder="1"/>
    <xf numFmtId="164" fontId="0" fillId="0" borderId="4" xfId="0" applyNumberFormat="1" applyBorder="1"/>
    <xf numFmtId="164" fontId="1" fillId="0" borderId="4" xfId="0" applyNumberFormat="1" applyFont="1" applyBorder="1"/>
    <xf numFmtId="0" fontId="1" fillId="0" borderId="0" xfId="0" applyFont="1" applyAlignment="1">
      <alignment horizontal="right"/>
    </xf>
    <xf numFmtId="164" fontId="2" fillId="0" borderId="4" xfId="0" applyNumberFormat="1" applyFont="1" applyBorder="1"/>
    <xf numFmtId="164" fontId="3" fillId="0" borderId="3" xfId="0" applyNumberFormat="1" applyFont="1" applyBorder="1"/>
    <xf numFmtId="164" fontId="0" fillId="0" borderId="3" xfId="0" quotePrefix="1" applyNumberFormat="1" applyBorder="1" applyAlignment="1">
      <alignment horizontal="center"/>
    </xf>
    <xf numFmtId="164" fontId="0" fillId="0" borderId="0" xfId="0" quotePrefix="1" applyNumberFormat="1" applyAlignment="1">
      <alignment horizontal="center"/>
    </xf>
    <xf numFmtId="164" fontId="0" fillId="0" borderId="4" xfId="0" quotePrefix="1" applyNumberFormat="1" applyBorder="1" applyAlignment="1">
      <alignment horizontal="center"/>
    </xf>
    <xf numFmtId="0" fontId="0" fillId="0" borderId="4" xfId="0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4" xfId="0" quotePrefix="1" applyNumberFormat="1" applyBorder="1" applyAlignment="1">
      <alignment horizontal="right"/>
    </xf>
    <xf numFmtId="0" fontId="0" fillId="0" borderId="0" xfId="0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5" fillId="0" borderId="3" xfId="0" quotePrefix="1" applyNumberFormat="1" applyFont="1" applyBorder="1" applyAlignment="1">
      <alignment horizontal="right"/>
    </xf>
    <xf numFmtId="164" fontId="5" fillId="0" borderId="3" xfId="0" applyNumberFormat="1" applyFont="1" applyBorder="1"/>
    <xf numFmtId="164" fontId="5" fillId="0" borderId="4" xfId="0" applyNumberFormat="1" applyFont="1" applyBorder="1" applyAlignment="1">
      <alignment horizontal="right"/>
    </xf>
    <xf numFmtId="164" fontId="5" fillId="0" borderId="4" xfId="0" quotePrefix="1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quotePrefix="1" applyNumberFormat="1" applyAlignment="1">
      <alignment horizontal="right"/>
    </xf>
    <xf numFmtId="164" fontId="4" fillId="0" borderId="0" xfId="0" applyNumberFormat="1" applyFont="1" applyAlignment="1">
      <alignment horizontal="right"/>
    </xf>
    <xf numFmtId="164" fontId="0" fillId="0" borderId="3" xfId="0" quotePrefix="1" applyNumberFormat="1" applyBorder="1" applyAlignment="1">
      <alignment horizontal="right"/>
    </xf>
    <xf numFmtId="164" fontId="6" fillId="0" borderId="4" xfId="0" applyNumberFormat="1" applyFont="1" applyBorder="1"/>
    <xf numFmtId="164" fontId="4" fillId="0" borderId="4" xfId="0" applyNumberFormat="1" applyFont="1" applyBorder="1"/>
    <xf numFmtId="164" fontId="7" fillId="0" borderId="4" xfId="0" applyNumberFormat="1" applyFont="1" applyBorder="1"/>
    <xf numFmtId="164" fontId="7" fillId="0" borderId="4" xfId="0" applyNumberFormat="1" applyFont="1" applyBorder="1" applyAlignment="1">
      <alignment horizontal="right"/>
    </xf>
    <xf numFmtId="164" fontId="7" fillId="0" borderId="0" xfId="0" applyNumberFormat="1" applyFont="1"/>
    <xf numFmtId="164" fontId="1" fillId="0" borderId="0" xfId="0" applyNumberFormat="1" applyFont="1"/>
    <xf numFmtId="0" fontId="0" fillId="0" borderId="2" xfId="0" quotePrefix="1" applyBorder="1" applyAlignment="1">
      <alignment horizontal="right"/>
    </xf>
    <xf numFmtId="49" fontId="0" fillId="0" borderId="5" xfId="0" applyNumberFormat="1" applyBorder="1"/>
    <xf numFmtId="0" fontId="0" fillId="0" borderId="6" xfId="0" applyBorder="1"/>
    <xf numFmtId="49" fontId="0" fillId="0" borderId="6" xfId="0" applyNumberFormat="1" applyBorder="1"/>
    <xf numFmtId="49" fontId="1" fillId="2" borderId="7" xfId="0" applyNumberFormat="1" applyFont="1" applyFill="1" applyBorder="1"/>
    <xf numFmtId="0" fontId="1" fillId="2" borderId="8" xfId="0" applyFont="1" applyFill="1" applyBorder="1"/>
    <xf numFmtId="49" fontId="1" fillId="2" borderId="8" xfId="0" applyNumberFormat="1" applyFont="1" applyFill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164" fontId="1" fillId="0" borderId="10" xfId="0" applyNumberFormat="1" applyFont="1" applyBorder="1" applyAlignment="1">
      <alignment horizontal="right"/>
    </xf>
    <xf numFmtId="164" fontId="7" fillId="0" borderId="11" xfId="0" applyNumberFormat="1" applyFont="1" applyBorder="1"/>
    <xf numFmtId="164" fontId="7" fillId="0" borderId="10" xfId="0" applyNumberFormat="1" applyFont="1" applyBorder="1"/>
    <xf numFmtId="164" fontId="7" fillId="0" borderId="12" xfId="0" applyNumberFormat="1" applyFont="1" applyBorder="1"/>
    <xf numFmtId="164" fontId="0" fillId="0" borderId="12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A574A-2951-4135-836F-E282C13F459E}">
  <sheetPr>
    <pageSetUpPr fitToPage="1"/>
  </sheetPr>
  <dimension ref="A1:Q62"/>
  <sheetViews>
    <sheetView tabSelected="1" workbookViewId="0">
      <pane ySplit="2" topLeftCell="A42" activePane="bottomLeft" state="frozen"/>
      <selection pane="bottomLeft" activeCell="Q15" sqref="Q15"/>
    </sheetView>
  </sheetViews>
  <sheetFormatPr defaultRowHeight="15" x14ac:dyDescent="0.25"/>
  <cols>
    <col min="1" max="1" width="8.42578125" bestFit="1" customWidth="1"/>
    <col min="2" max="2" width="7.7109375" bestFit="1" customWidth="1"/>
    <col min="3" max="3" width="6.5703125" bestFit="1" customWidth="1"/>
    <col min="4" max="4" width="16.140625" bestFit="1" customWidth="1"/>
    <col min="5" max="5" width="55.42578125" customWidth="1"/>
    <col min="6" max="7" width="11.140625" bestFit="1" customWidth="1"/>
    <col min="8" max="8" width="12.7109375" customWidth="1"/>
    <col min="9" max="9" width="13.42578125" customWidth="1"/>
    <col min="10" max="10" width="11.140625" bestFit="1" customWidth="1"/>
    <col min="11" max="11" width="15.7109375" customWidth="1"/>
    <col min="12" max="12" width="11.7109375" customWidth="1"/>
    <col min="13" max="13" width="13.140625" style="26" customWidth="1"/>
    <col min="14" max="14" width="11.7109375" customWidth="1"/>
    <col min="15" max="15" width="13.140625" style="26" customWidth="1"/>
    <col min="16" max="16" width="13.140625" style="15" customWidth="1"/>
    <col min="17" max="17" width="17.85546875" style="8" customWidth="1"/>
  </cols>
  <sheetData>
    <row r="1" spans="1:17" x14ac:dyDescent="0.25">
      <c r="F1" s="56">
        <v>2022</v>
      </c>
      <c r="G1" s="57"/>
      <c r="H1" s="56">
        <v>2023</v>
      </c>
      <c r="I1" s="57"/>
      <c r="J1" s="56">
        <v>2024</v>
      </c>
      <c r="K1" s="57"/>
      <c r="L1" s="56">
        <v>2025</v>
      </c>
      <c r="M1" s="57"/>
      <c r="N1" s="56">
        <v>2026</v>
      </c>
      <c r="O1" s="58"/>
      <c r="P1" s="58"/>
      <c r="Q1" s="15" t="s">
        <v>134</v>
      </c>
    </row>
    <row r="2" spans="1:17" x14ac:dyDescent="0.25">
      <c r="F2" s="11" t="s">
        <v>119</v>
      </c>
      <c r="G2" s="14" t="s">
        <v>120</v>
      </c>
      <c r="H2" s="11" t="s">
        <v>119</v>
      </c>
      <c r="I2" s="14" t="s">
        <v>120</v>
      </c>
      <c r="J2" s="11" t="s">
        <v>119</v>
      </c>
      <c r="K2" s="14" t="s">
        <v>120</v>
      </c>
      <c r="L2" s="11" t="s">
        <v>119</v>
      </c>
      <c r="M2" s="23" t="s">
        <v>120</v>
      </c>
      <c r="N2" s="11" t="s">
        <v>119</v>
      </c>
      <c r="O2" s="26" t="s">
        <v>120</v>
      </c>
      <c r="P2" s="15" t="s">
        <v>133</v>
      </c>
      <c r="Q2" s="15"/>
    </row>
    <row r="3" spans="1:17" x14ac:dyDescent="0.25">
      <c r="A3" s="1" t="s">
        <v>0</v>
      </c>
      <c r="B3" s="2"/>
      <c r="C3" s="2"/>
      <c r="D3" s="2"/>
      <c r="E3" s="2"/>
      <c r="F3" s="11"/>
      <c r="G3" s="14"/>
      <c r="H3" s="11"/>
      <c r="I3" s="14"/>
      <c r="J3" s="11"/>
      <c r="K3" s="14"/>
      <c r="L3" s="11"/>
      <c r="M3" s="23"/>
      <c r="N3" s="11"/>
      <c r="Q3" s="15"/>
    </row>
    <row r="4" spans="1:17" x14ac:dyDescent="0.25">
      <c r="A4" s="3" t="s">
        <v>1</v>
      </c>
      <c r="B4" s="4">
        <v>2140</v>
      </c>
      <c r="C4" s="5"/>
      <c r="D4" s="5" t="s">
        <v>2</v>
      </c>
      <c r="E4" s="5" t="s">
        <v>3</v>
      </c>
      <c r="F4" s="12">
        <v>547700</v>
      </c>
      <c r="G4" s="15">
        <v>545534.31000000006</v>
      </c>
      <c r="H4" s="12">
        <v>547700</v>
      </c>
      <c r="I4" s="15">
        <v>556165</v>
      </c>
      <c r="J4" s="12">
        <v>525910</v>
      </c>
      <c r="K4" s="15">
        <v>550270</v>
      </c>
      <c r="L4" s="12">
        <v>626537</v>
      </c>
      <c r="M4" s="24">
        <v>557417.44999999995</v>
      </c>
      <c r="N4" s="12">
        <v>550000</v>
      </c>
      <c r="O4" s="32">
        <v>598252.55000000005</v>
      </c>
      <c r="P4" s="36">
        <v>598252.55000000005</v>
      </c>
      <c r="Q4" s="15">
        <v>550000</v>
      </c>
    </row>
    <row r="5" spans="1:17" x14ac:dyDescent="0.25">
      <c r="A5" s="6" t="s">
        <v>1</v>
      </c>
      <c r="B5" s="2">
        <v>2144</v>
      </c>
      <c r="C5" s="7"/>
      <c r="D5" s="7" t="s">
        <v>4</v>
      </c>
      <c r="E5" s="7" t="s">
        <v>5</v>
      </c>
      <c r="F5" s="12">
        <v>0</v>
      </c>
      <c r="G5" s="15">
        <v>4630</v>
      </c>
      <c r="H5" s="12">
        <v>0</v>
      </c>
      <c r="I5" s="15">
        <v>0</v>
      </c>
      <c r="J5" s="12">
        <v>0</v>
      </c>
      <c r="K5" s="15">
        <v>0</v>
      </c>
      <c r="L5" s="20" t="s">
        <v>126</v>
      </c>
      <c r="M5" s="25" t="s">
        <v>126</v>
      </c>
      <c r="N5" s="20">
        <v>0</v>
      </c>
      <c r="O5" s="33">
        <v>100</v>
      </c>
      <c r="P5" s="36">
        <v>300</v>
      </c>
      <c r="Q5" s="15">
        <v>0</v>
      </c>
    </row>
    <row r="6" spans="1:17" x14ac:dyDescent="0.25">
      <c r="A6" s="3" t="s">
        <v>1</v>
      </c>
      <c r="B6" s="4">
        <v>2144</v>
      </c>
      <c r="C6" s="5" t="s">
        <v>6</v>
      </c>
      <c r="D6" s="5" t="s">
        <v>7</v>
      </c>
      <c r="E6" s="5" t="s">
        <v>8</v>
      </c>
      <c r="F6" s="12">
        <v>180900</v>
      </c>
      <c r="G6" s="15">
        <v>182700</v>
      </c>
      <c r="H6" s="12">
        <v>180900</v>
      </c>
      <c r="I6" s="15">
        <v>182850</v>
      </c>
      <c r="J6" s="12">
        <v>180900</v>
      </c>
      <c r="K6" s="15">
        <v>172575</v>
      </c>
      <c r="L6" s="12">
        <v>63440</v>
      </c>
      <c r="M6" s="24">
        <v>184650</v>
      </c>
      <c r="N6" s="12">
        <v>184650</v>
      </c>
      <c r="O6" s="32">
        <v>183000</v>
      </c>
      <c r="P6" s="37">
        <v>183000</v>
      </c>
      <c r="Q6" s="15">
        <v>183000</v>
      </c>
    </row>
    <row r="7" spans="1:17" x14ac:dyDescent="0.25">
      <c r="A7" s="6" t="s">
        <v>1</v>
      </c>
      <c r="B7" s="2">
        <v>2144</v>
      </c>
      <c r="C7" s="7" t="s">
        <v>9</v>
      </c>
      <c r="D7" s="7" t="s">
        <v>10</v>
      </c>
      <c r="E7" s="7" t="s">
        <v>11</v>
      </c>
      <c r="F7" s="12">
        <v>72000</v>
      </c>
      <c r="G7" s="15">
        <v>72000</v>
      </c>
      <c r="H7" s="12">
        <v>72000</v>
      </c>
      <c r="I7" s="15">
        <v>72000</v>
      </c>
      <c r="J7" s="12">
        <v>72000</v>
      </c>
      <c r="K7" s="15">
        <v>72000</v>
      </c>
      <c r="L7" s="20" t="s">
        <v>126</v>
      </c>
      <c r="M7" s="25" t="s">
        <v>126</v>
      </c>
      <c r="N7" s="20">
        <v>0</v>
      </c>
      <c r="O7" s="33">
        <v>0</v>
      </c>
      <c r="P7" s="15">
        <v>0</v>
      </c>
      <c r="Q7" s="15">
        <v>0</v>
      </c>
    </row>
    <row r="8" spans="1:17" x14ac:dyDescent="0.25">
      <c r="A8" s="3" t="s">
        <v>1</v>
      </c>
      <c r="B8" s="4">
        <v>2145</v>
      </c>
      <c r="C8" s="5" t="s">
        <v>6</v>
      </c>
      <c r="D8" s="5" t="s">
        <v>12</v>
      </c>
      <c r="E8" s="5" t="s">
        <v>13</v>
      </c>
      <c r="F8" s="12">
        <v>0</v>
      </c>
      <c r="G8" s="15">
        <v>480</v>
      </c>
      <c r="H8" s="12">
        <v>0</v>
      </c>
      <c r="I8" s="15">
        <v>200</v>
      </c>
      <c r="J8" s="12">
        <v>0</v>
      </c>
      <c r="K8" s="15">
        <v>380</v>
      </c>
      <c r="L8" s="20" t="s">
        <v>126</v>
      </c>
      <c r="M8" s="25">
        <v>380</v>
      </c>
      <c r="N8" s="20">
        <v>0</v>
      </c>
      <c r="O8" s="33">
        <v>728</v>
      </c>
      <c r="P8" s="15">
        <v>728</v>
      </c>
      <c r="Q8" s="15">
        <v>0</v>
      </c>
    </row>
    <row r="9" spans="1:17" x14ac:dyDescent="0.25">
      <c r="A9" s="6" t="s">
        <v>1</v>
      </c>
      <c r="B9" s="2">
        <v>2146</v>
      </c>
      <c r="C9" s="7"/>
      <c r="D9" s="7" t="s">
        <v>14</v>
      </c>
      <c r="E9" s="7" t="s">
        <v>15</v>
      </c>
      <c r="F9" s="12">
        <v>0</v>
      </c>
      <c r="G9" s="15">
        <v>750</v>
      </c>
      <c r="H9" s="20" t="s">
        <v>126</v>
      </c>
      <c r="I9" s="21" t="s">
        <v>126</v>
      </c>
      <c r="J9" s="20" t="s">
        <v>126</v>
      </c>
      <c r="K9" s="22" t="s">
        <v>126</v>
      </c>
      <c r="L9" s="20" t="s">
        <v>126</v>
      </c>
      <c r="M9" s="25">
        <v>0</v>
      </c>
      <c r="N9" s="20">
        <v>0</v>
      </c>
      <c r="O9" s="33">
        <v>0</v>
      </c>
      <c r="P9" s="15">
        <v>0</v>
      </c>
      <c r="Q9" s="15">
        <v>0</v>
      </c>
    </row>
    <row r="10" spans="1:17" x14ac:dyDescent="0.25">
      <c r="A10" s="3" t="s">
        <v>1</v>
      </c>
      <c r="B10" s="4">
        <v>2148</v>
      </c>
      <c r="C10" s="5"/>
      <c r="D10" s="5" t="s">
        <v>16</v>
      </c>
      <c r="E10" s="5" t="s">
        <v>17</v>
      </c>
      <c r="F10" s="12">
        <v>18300</v>
      </c>
      <c r="G10" s="15">
        <v>18480</v>
      </c>
      <c r="H10" s="12">
        <v>18300</v>
      </c>
      <c r="I10" s="15">
        <v>18351</v>
      </c>
      <c r="J10" s="12">
        <v>18300</v>
      </c>
      <c r="K10" s="15">
        <v>9590.1</v>
      </c>
      <c r="L10" s="12">
        <v>18300</v>
      </c>
      <c r="M10" s="24">
        <v>9565.1299999999992</v>
      </c>
      <c r="N10" s="12">
        <v>18300</v>
      </c>
      <c r="O10" s="32">
        <v>9540.0300000000007</v>
      </c>
      <c r="P10" s="37">
        <v>15000</v>
      </c>
      <c r="Q10" s="15">
        <v>18300</v>
      </c>
    </row>
    <row r="11" spans="1:17" x14ac:dyDescent="0.25">
      <c r="A11" s="6" t="s">
        <v>1</v>
      </c>
      <c r="B11" s="2">
        <v>2401</v>
      </c>
      <c r="C11" s="7"/>
      <c r="D11" s="7" t="s">
        <v>18</v>
      </c>
      <c r="E11" s="7" t="s">
        <v>19</v>
      </c>
      <c r="F11" s="12">
        <v>170</v>
      </c>
      <c r="G11" s="15">
        <v>91.29</v>
      </c>
      <c r="H11" s="12">
        <v>170</v>
      </c>
      <c r="I11" s="15">
        <v>815.35</v>
      </c>
      <c r="J11" s="12">
        <v>170</v>
      </c>
      <c r="K11" s="15">
        <v>21836</v>
      </c>
      <c r="L11" s="12">
        <v>20000</v>
      </c>
      <c r="M11" s="24">
        <v>2735.4</v>
      </c>
      <c r="N11" s="12">
        <v>3000</v>
      </c>
      <c r="O11" s="32">
        <v>10602.33</v>
      </c>
      <c r="P11" s="36">
        <v>15000</v>
      </c>
      <c r="Q11" s="15">
        <v>10000</v>
      </c>
    </row>
    <row r="12" spans="1:17" x14ac:dyDescent="0.25">
      <c r="A12" s="3" t="s">
        <v>1</v>
      </c>
      <c r="B12" s="4">
        <v>2770</v>
      </c>
      <c r="C12" s="5"/>
      <c r="D12" s="5" t="s">
        <v>20</v>
      </c>
      <c r="E12" s="5" t="s">
        <v>21</v>
      </c>
      <c r="F12" s="12">
        <v>0</v>
      </c>
      <c r="G12" s="15">
        <v>30</v>
      </c>
      <c r="H12" s="20" t="s">
        <v>126</v>
      </c>
      <c r="I12" s="21" t="s">
        <v>126</v>
      </c>
      <c r="J12" s="20" t="s">
        <v>126</v>
      </c>
      <c r="K12" s="22" t="s">
        <v>126</v>
      </c>
      <c r="L12" s="20" t="s">
        <v>126</v>
      </c>
      <c r="M12" s="25">
        <v>0</v>
      </c>
      <c r="N12" s="20">
        <v>0</v>
      </c>
      <c r="O12" s="33">
        <v>0</v>
      </c>
      <c r="P12" s="15">
        <v>0</v>
      </c>
      <c r="Q12" s="15">
        <v>0</v>
      </c>
    </row>
    <row r="13" spans="1:17" x14ac:dyDescent="0.25">
      <c r="A13" s="6" t="s">
        <v>1</v>
      </c>
      <c r="B13" s="2">
        <v>3989</v>
      </c>
      <c r="C13" s="7"/>
      <c r="D13" s="7" t="s">
        <v>22</v>
      </c>
      <c r="E13" s="7" t="s">
        <v>23</v>
      </c>
      <c r="F13" s="12">
        <v>0</v>
      </c>
      <c r="G13" s="15">
        <v>8223</v>
      </c>
      <c r="H13" s="12">
        <v>0</v>
      </c>
      <c r="I13" s="15">
        <v>9994</v>
      </c>
      <c r="J13" s="20" t="s">
        <v>126</v>
      </c>
      <c r="K13" s="22" t="s">
        <v>126</v>
      </c>
      <c r="L13" s="20" t="s">
        <v>126</v>
      </c>
      <c r="M13" s="25">
        <v>0</v>
      </c>
      <c r="N13" s="20">
        <v>0</v>
      </c>
      <c r="O13" s="33">
        <v>0</v>
      </c>
      <c r="P13" s="15">
        <v>0</v>
      </c>
      <c r="Q13" s="15">
        <v>0</v>
      </c>
    </row>
    <row r="14" spans="1:17" x14ac:dyDescent="0.25">
      <c r="A14" s="3" t="s">
        <v>1</v>
      </c>
      <c r="B14" s="42" t="s">
        <v>139</v>
      </c>
      <c r="C14" s="5"/>
      <c r="D14" s="5" t="s">
        <v>135</v>
      </c>
      <c r="E14" s="5" t="s">
        <v>136</v>
      </c>
      <c r="F14" s="12">
        <v>0</v>
      </c>
      <c r="G14" s="15">
        <v>0</v>
      </c>
      <c r="H14" s="20" t="s">
        <v>126</v>
      </c>
      <c r="I14" s="21" t="s">
        <v>126</v>
      </c>
      <c r="J14" s="20" t="s">
        <v>126</v>
      </c>
      <c r="K14" s="21" t="s">
        <v>126</v>
      </c>
      <c r="L14" s="20" t="s">
        <v>126</v>
      </c>
      <c r="M14" s="21" t="s">
        <v>126</v>
      </c>
      <c r="N14" s="20" t="s">
        <v>126</v>
      </c>
      <c r="O14" s="21" t="s">
        <v>126</v>
      </c>
      <c r="P14" s="22" t="s">
        <v>126</v>
      </c>
      <c r="Q14" s="15">
        <v>13095</v>
      </c>
    </row>
    <row r="15" spans="1:17" s="9" customFormat="1" x14ac:dyDescent="0.25">
      <c r="A15" s="46"/>
      <c r="B15" s="47"/>
      <c r="C15" s="48"/>
      <c r="D15" s="48"/>
      <c r="E15" s="48"/>
      <c r="F15" s="49">
        <f>SUM(F4:F14)</f>
        <v>819070</v>
      </c>
      <c r="G15" s="50">
        <f>SUM(G4:G14)</f>
        <v>832918.60000000009</v>
      </c>
      <c r="H15" s="49">
        <f>SUM(H4:H14)</f>
        <v>819070</v>
      </c>
      <c r="I15" s="50">
        <f>SUM(I4:I14)</f>
        <v>840375.35</v>
      </c>
      <c r="J15" s="49">
        <f>SUM(J4:J13)</f>
        <v>797280</v>
      </c>
      <c r="K15" s="50">
        <f>SUM(K4:K13)</f>
        <v>826651.1</v>
      </c>
      <c r="L15" s="49">
        <f>SUM(L4:L13)</f>
        <v>728277</v>
      </c>
      <c r="M15" s="51">
        <f>SUM(M3:M13)</f>
        <v>754747.98</v>
      </c>
      <c r="N15" s="49">
        <f>SUM(N4:N13)</f>
        <v>755950</v>
      </c>
      <c r="O15" s="52">
        <f>SUM(O4:O13)</f>
        <v>802222.91</v>
      </c>
      <c r="P15" s="53">
        <f>SUM(P4:P13)</f>
        <v>812280.55</v>
      </c>
      <c r="Q15" s="53">
        <f>SUM(Q4:Q14)</f>
        <v>774395</v>
      </c>
    </row>
    <row r="16" spans="1:17" x14ac:dyDescent="0.25">
      <c r="A16" s="43" t="s">
        <v>24</v>
      </c>
      <c r="B16" s="44"/>
      <c r="C16" s="45"/>
      <c r="D16" s="45"/>
      <c r="E16" s="45"/>
      <c r="F16" s="12"/>
      <c r="G16" s="15"/>
      <c r="H16" s="12"/>
      <c r="I16" s="15"/>
      <c r="J16" s="12"/>
      <c r="K16" s="15"/>
      <c r="L16" s="12"/>
      <c r="M16" s="24"/>
      <c r="N16" s="12"/>
      <c r="O16" s="32"/>
      <c r="Q16" s="15"/>
    </row>
    <row r="17" spans="1:17" x14ac:dyDescent="0.25">
      <c r="A17" s="6" t="s">
        <v>1</v>
      </c>
      <c r="B17" s="2">
        <v>1440</v>
      </c>
      <c r="C17" s="7" t="s">
        <v>25</v>
      </c>
      <c r="D17" s="7" t="s">
        <v>26</v>
      </c>
      <c r="E17" s="7" t="s">
        <v>27</v>
      </c>
      <c r="F17" s="12">
        <v>25000</v>
      </c>
      <c r="G17" s="15">
        <v>50344</v>
      </c>
      <c r="H17" s="12">
        <v>29354</v>
      </c>
      <c r="I17" s="15">
        <v>58068</v>
      </c>
      <c r="J17" s="12">
        <v>60000</v>
      </c>
      <c r="K17" s="15">
        <v>62279</v>
      </c>
      <c r="L17" s="12">
        <v>65000</v>
      </c>
      <c r="M17" s="24">
        <v>2531.8000000000002</v>
      </c>
      <c r="N17" s="12">
        <v>35000</v>
      </c>
      <c r="O17" s="32">
        <v>0</v>
      </c>
      <c r="P17" s="15">
        <v>35000</v>
      </c>
      <c r="Q17" s="15">
        <v>20000</v>
      </c>
    </row>
    <row r="18" spans="1:17" x14ac:dyDescent="0.25">
      <c r="A18" s="3" t="s">
        <v>1</v>
      </c>
      <c r="B18" s="4">
        <v>1640</v>
      </c>
      <c r="C18" s="5" t="s">
        <v>28</v>
      </c>
      <c r="D18" s="5" t="s">
        <v>29</v>
      </c>
      <c r="E18" s="5" t="s">
        <v>30</v>
      </c>
      <c r="F18" s="20" t="s">
        <v>126</v>
      </c>
      <c r="G18" s="22" t="s">
        <v>126</v>
      </c>
      <c r="H18" s="12">
        <v>0</v>
      </c>
      <c r="I18" s="15">
        <v>111980</v>
      </c>
      <c r="J18" s="20" t="s">
        <v>126</v>
      </c>
      <c r="K18" s="22" t="s">
        <v>126</v>
      </c>
      <c r="L18" s="20" t="s">
        <v>126</v>
      </c>
      <c r="M18" s="25">
        <v>0</v>
      </c>
      <c r="N18" s="20">
        <v>0</v>
      </c>
      <c r="O18" s="33">
        <v>0</v>
      </c>
      <c r="P18" s="15">
        <v>0</v>
      </c>
      <c r="Q18" s="15">
        <v>0</v>
      </c>
    </row>
    <row r="19" spans="1:17" x14ac:dyDescent="0.25">
      <c r="A19" s="6" t="s">
        <v>1</v>
      </c>
      <c r="B19" s="2">
        <v>1910</v>
      </c>
      <c r="C19" s="7" t="s">
        <v>25</v>
      </c>
      <c r="D19" s="7" t="s">
        <v>31</v>
      </c>
      <c r="E19" s="7" t="s">
        <v>32</v>
      </c>
      <c r="F19" s="12">
        <v>20000</v>
      </c>
      <c r="G19" s="15">
        <v>20000</v>
      </c>
      <c r="H19" s="12">
        <v>20000</v>
      </c>
      <c r="I19" s="15">
        <v>20000</v>
      </c>
      <c r="J19" s="12">
        <v>20000</v>
      </c>
      <c r="K19" s="15">
        <v>20000</v>
      </c>
      <c r="L19" s="12">
        <v>20000</v>
      </c>
      <c r="M19" s="24">
        <v>20000</v>
      </c>
      <c r="N19" s="12">
        <v>30000</v>
      </c>
      <c r="O19" s="32">
        <v>30000</v>
      </c>
      <c r="P19" s="15">
        <v>30000</v>
      </c>
      <c r="Q19" s="15">
        <v>36000</v>
      </c>
    </row>
    <row r="20" spans="1:17" x14ac:dyDescent="0.25">
      <c r="A20" s="3" t="s">
        <v>1</v>
      </c>
      <c r="B20" s="4">
        <v>1990</v>
      </c>
      <c r="C20" s="5" t="s">
        <v>25</v>
      </c>
      <c r="D20" s="5" t="s">
        <v>33</v>
      </c>
      <c r="E20" s="5" t="s">
        <v>34</v>
      </c>
      <c r="F20" s="12">
        <v>10000</v>
      </c>
      <c r="G20" s="15">
        <v>10000</v>
      </c>
      <c r="H20" s="12">
        <v>10000</v>
      </c>
      <c r="I20" s="15">
        <v>10000</v>
      </c>
      <c r="J20" s="12">
        <v>10000</v>
      </c>
      <c r="K20" s="15">
        <v>0</v>
      </c>
      <c r="L20" s="12">
        <v>10000</v>
      </c>
      <c r="M20" s="30">
        <v>0</v>
      </c>
      <c r="N20" s="29">
        <v>10000</v>
      </c>
      <c r="O20" s="32">
        <v>0</v>
      </c>
      <c r="P20" s="15">
        <v>0</v>
      </c>
      <c r="Q20" s="15">
        <v>10000</v>
      </c>
    </row>
    <row r="21" spans="1:17" x14ac:dyDescent="0.25">
      <c r="A21" s="6" t="s">
        <v>1</v>
      </c>
      <c r="B21" s="2">
        <v>8310</v>
      </c>
      <c r="C21" s="7" t="s">
        <v>6</v>
      </c>
      <c r="D21" s="7" t="s">
        <v>35</v>
      </c>
      <c r="E21" s="7" t="s">
        <v>36</v>
      </c>
      <c r="F21" s="12">
        <v>4600</v>
      </c>
      <c r="G21" s="15">
        <v>4600</v>
      </c>
      <c r="H21" s="12">
        <v>4600</v>
      </c>
      <c r="I21" s="15">
        <v>4216</v>
      </c>
      <c r="J21" s="12">
        <v>4600</v>
      </c>
      <c r="K21" s="15">
        <v>4217</v>
      </c>
      <c r="L21" s="12">
        <v>4600</v>
      </c>
      <c r="M21" s="30">
        <v>3158.72</v>
      </c>
      <c r="N21" s="29">
        <v>4880</v>
      </c>
      <c r="O21" s="32">
        <v>4473.59</v>
      </c>
      <c r="P21" s="15">
        <v>4880</v>
      </c>
      <c r="Q21" s="15">
        <v>5027</v>
      </c>
    </row>
    <row r="22" spans="1:17" x14ac:dyDescent="0.25">
      <c r="A22" s="3" t="s">
        <v>1</v>
      </c>
      <c r="B22" s="4">
        <v>8310</v>
      </c>
      <c r="C22" s="5" t="s">
        <v>25</v>
      </c>
      <c r="D22" s="5" t="s">
        <v>37</v>
      </c>
      <c r="E22" s="5" t="s">
        <v>38</v>
      </c>
      <c r="F22" s="12">
        <v>19500</v>
      </c>
      <c r="G22" s="15">
        <v>24268</v>
      </c>
      <c r="H22" s="12">
        <v>19500</v>
      </c>
      <c r="I22" s="15">
        <v>22106</v>
      </c>
      <c r="J22" s="12">
        <v>25000</v>
      </c>
      <c r="K22" s="15">
        <v>20308</v>
      </c>
      <c r="L22" s="12">
        <v>25000</v>
      </c>
      <c r="M22" s="30">
        <v>553.96</v>
      </c>
      <c r="N22" s="29">
        <v>33000</v>
      </c>
      <c r="O22" s="32">
        <v>0</v>
      </c>
      <c r="P22" s="15">
        <v>33000</v>
      </c>
      <c r="Q22" s="15">
        <v>33000</v>
      </c>
    </row>
    <row r="23" spans="1:17" x14ac:dyDescent="0.25">
      <c r="A23" s="6" t="s">
        <v>1</v>
      </c>
      <c r="B23" s="2">
        <v>8310</v>
      </c>
      <c r="C23" s="7" t="s">
        <v>39</v>
      </c>
      <c r="D23" s="7" t="s">
        <v>40</v>
      </c>
      <c r="E23" s="7" t="s">
        <v>41</v>
      </c>
      <c r="F23" s="12">
        <v>264178</v>
      </c>
      <c r="G23" s="15">
        <v>264229</v>
      </c>
      <c r="H23" s="12">
        <v>272104</v>
      </c>
      <c r="I23" s="15">
        <v>249968</v>
      </c>
      <c r="J23" s="12">
        <v>280268</v>
      </c>
      <c r="K23" s="15">
        <v>257900</v>
      </c>
      <c r="L23" s="12">
        <v>288675</v>
      </c>
      <c r="M23" s="30">
        <v>240561.8</v>
      </c>
      <c r="N23" s="29">
        <v>297335.25</v>
      </c>
      <c r="O23" s="32">
        <v>272557.34000000003</v>
      </c>
      <c r="P23" s="15">
        <v>297335.25</v>
      </c>
      <c r="Q23" s="15">
        <v>306255.3</v>
      </c>
    </row>
    <row r="24" spans="1:17" x14ac:dyDescent="0.25">
      <c r="A24" s="3" t="s">
        <v>1</v>
      </c>
      <c r="B24" s="4">
        <v>8320</v>
      </c>
      <c r="C24" s="5" t="s">
        <v>28</v>
      </c>
      <c r="D24" s="5" t="s">
        <v>42</v>
      </c>
      <c r="E24" s="5" t="s">
        <v>43</v>
      </c>
      <c r="F24" s="12">
        <v>70000</v>
      </c>
      <c r="G24" s="15">
        <v>7520</v>
      </c>
      <c r="H24" s="12">
        <v>66000</v>
      </c>
      <c r="I24" s="15">
        <v>44009</v>
      </c>
      <c r="J24" s="12">
        <v>46000</v>
      </c>
      <c r="K24" s="15">
        <v>4779</v>
      </c>
      <c r="L24" s="12">
        <v>46000</v>
      </c>
      <c r="M24" s="30">
        <v>0</v>
      </c>
      <c r="N24" s="29">
        <v>20000</v>
      </c>
      <c r="O24" s="32">
        <v>1830.01</v>
      </c>
      <c r="P24" s="15">
        <v>5000</v>
      </c>
      <c r="Q24" s="15">
        <v>15000</v>
      </c>
    </row>
    <row r="25" spans="1:17" x14ac:dyDescent="0.25">
      <c r="A25" s="6" t="s">
        <v>1</v>
      </c>
      <c r="B25" s="2">
        <v>8320</v>
      </c>
      <c r="C25" s="7" t="s">
        <v>39</v>
      </c>
      <c r="D25" s="7" t="s">
        <v>44</v>
      </c>
      <c r="E25" s="7" t="s">
        <v>45</v>
      </c>
      <c r="F25" s="12">
        <v>50000</v>
      </c>
      <c r="G25" s="15">
        <v>39918</v>
      </c>
      <c r="H25" s="12">
        <v>50000</v>
      </c>
      <c r="I25" s="15">
        <v>42324</v>
      </c>
      <c r="J25" s="12">
        <v>45000</v>
      </c>
      <c r="K25" s="15">
        <v>34735</v>
      </c>
      <c r="L25" s="12">
        <v>45000</v>
      </c>
      <c r="M25" s="30">
        <v>25570</v>
      </c>
      <c r="N25" s="29">
        <v>45000</v>
      </c>
      <c r="O25" s="32">
        <v>30205.17</v>
      </c>
      <c r="P25" s="15">
        <v>40000</v>
      </c>
      <c r="Q25" s="15">
        <v>45000</v>
      </c>
    </row>
    <row r="26" spans="1:17" x14ac:dyDescent="0.25">
      <c r="A26" s="3" t="s">
        <v>1</v>
      </c>
      <c r="B26" s="4">
        <v>8320</v>
      </c>
      <c r="C26" s="5" t="s">
        <v>46</v>
      </c>
      <c r="D26" s="5" t="s">
        <v>47</v>
      </c>
      <c r="E26" s="5" t="s">
        <v>48</v>
      </c>
      <c r="F26" s="12">
        <v>7200</v>
      </c>
      <c r="G26" s="15">
        <v>6720</v>
      </c>
      <c r="H26" s="12">
        <v>7200</v>
      </c>
      <c r="I26" s="15">
        <v>7800</v>
      </c>
      <c r="J26" s="12">
        <v>7200</v>
      </c>
      <c r="K26" s="15">
        <v>11700</v>
      </c>
      <c r="L26" s="12">
        <v>10000</v>
      </c>
      <c r="M26" s="30">
        <v>4000</v>
      </c>
      <c r="N26" s="29">
        <v>10000</v>
      </c>
      <c r="O26" s="32">
        <v>3900</v>
      </c>
      <c r="P26" s="15">
        <v>7800</v>
      </c>
      <c r="Q26" s="15">
        <v>10000</v>
      </c>
    </row>
    <row r="27" spans="1:17" x14ac:dyDescent="0.25">
      <c r="A27" s="6" t="s">
        <v>1</v>
      </c>
      <c r="B27" s="2">
        <v>8320</v>
      </c>
      <c r="C27" s="7" t="s">
        <v>49</v>
      </c>
      <c r="D27" s="7" t="s">
        <v>50</v>
      </c>
      <c r="E27" s="7" t="s">
        <v>51</v>
      </c>
      <c r="F27" s="12">
        <v>1450</v>
      </c>
      <c r="G27" s="15">
        <v>2039</v>
      </c>
      <c r="H27" s="12">
        <v>1450</v>
      </c>
      <c r="I27" s="15">
        <v>738</v>
      </c>
      <c r="J27" s="12">
        <v>1450</v>
      </c>
      <c r="K27" s="15">
        <v>660</v>
      </c>
      <c r="L27" s="12">
        <v>2000</v>
      </c>
      <c r="M27" s="30">
        <v>1409.73</v>
      </c>
      <c r="N27" s="29">
        <v>2000</v>
      </c>
      <c r="O27" s="32">
        <v>1275.52</v>
      </c>
      <c r="P27" s="15">
        <v>1625</v>
      </c>
      <c r="Q27" s="15">
        <v>2000</v>
      </c>
    </row>
    <row r="28" spans="1:17" x14ac:dyDescent="0.25">
      <c r="A28" s="3" t="s">
        <v>1</v>
      </c>
      <c r="B28" s="4">
        <v>8320</v>
      </c>
      <c r="C28" s="5" t="s">
        <v>52</v>
      </c>
      <c r="D28" s="5" t="s">
        <v>53</v>
      </c>
      <c r="E28" s="5" t="s">
        <v>54</v>
      </c>
      <c r="F28" s="12">
        <v>4500</v>
      </c>
      <c r="G28" s="15">
        <v>4084</v>
      </c>
      <c r="H28" s="12">
        <v>4500</v>
      </c>
      <c r="I28" s="15">
        <v>6705</v>
      </c>
      <c r="J28" s="12">
        <v>6000</v>
      </c>
      <c r="K28" s="15">
        <v>2772.79</v>
      </c>
      <c r="L28" s="12">
        <v>6000</v>
      </c>
      <c r="M28" s="30">
        <v>7269.29</v>
      </c>
      <c r="N28" s="29">
        <v>13000</v>
      </c>
      <c r="O28" s="32">
        <v>15460.09</v>
      </c>
      <c r="P28" s="37">
        <v>17800</v>
      </c>
      <c r="Q28" s="15">
        <v>18000</v>
      </c>
    </row>
    <row r="29" spans="1:17" x14ac:dyDescent="0.25">
      <c r="A29" s="6" t="s">
        <v>1</v>
      </c>
      <c r="B29" s="2">
        <v>8320</v>
      </c>
      <c r="C29" s="7" t="s">
        <v>55</v>
      </c>
      <c r="D29" s="7" t="s">
        <v>56</v>
      </c>
      <c r="E29" s="7" t="s">
        <v>57</v>
      </c>
      <c r="F29" s="12">
        <v>3000</v>
      </c>
      <c r="G29" s="15">
        <v>552</v>
      </c>
      <c r="H29" s="12">
        <v>3000</v>
      </c>
      <c r="I29" s="15">
        <v>5087</v>
      </c>
      <c r="J29" s="12">
        <v>6000</v>
      </c>
      <c r="K29" s="15">
        <v>13148</v>
      </c>
      <c r="L29" s="12">
        <v>10000</v>
      </c>
      <c r="M29" s="30">
        <v>1850</v>
      </c>
      <c r="N29" s="29">
        <v>10000</v>
      </c>
      <c r="O29" s="32">
        <v>5275</v>
      </c>
      <c r="P29" s="15">
        <v>8000</v>
      </c>
      <c r="Q29" s="15">
        <v>8000</v>
      </c>
    </row>
    <row r="30" spans="1:17" x14ac:dyDescent="0.25">
      <c r="A30" s="3" t="s">
        <v>1</v>
      </c>
      <c r="B30" s="4">
        <v>8320</v>
      </c>
      <c r="C30" s="5" t="s">
        <v>58</v>
      </c>
      <c r="D30" s="5" t="s">
        <v>59</v>
      </c>
      <c r="E30" s="5" t="s">
        <v>60</v>
      </c>
      <c r="F30" s="12">
        <v>18000</v>
      </c>
      <c r="G30" s="15">
        <v>0</v>
      </c>
      <c r="H30" s="12">
        <v>18000</v>
      </c>
      <c r="I30" s="15">
        <v>0</v>
      </c>
      <c r="J30" s="12">
        <v>18000</v>
      </c>
      <c r="K30" s="15">
        <v>0</v>
      </c>
      <c r="L30" s="12">
        <v>18000</v>
      </c>
      <c r="M30" s="30">
        <v>2108.69</v>
      </c>
      <c r="N30" s="29">
        <v>18000</v>
      </c>
      <c r="O30" s="32">
        <v>0</v>
      </c>
      <c r="P30" s="15">
        <v>5000</v>
      </c>
      <c r="Q30" s="15">
        <v>15000</v>
      </c>
    </row>
    <row r="31" spans="1:17" x14ac:dyDescent="0.25">
      <c r="A31" s="6" t="s">
        <v>1</v>
      </c>
      <c r="B31" s="2">
        <v>8330</v>
      </c>
      <c r="C31" s="7" t="s">
        <v>25</v>
      </c>
      <c r="D31" s="7" t="s">
        <v>61</v>
      </c>
      <c r="E31" s="7" t="s">
        <v>62</v>
      </c>
      <c r="F31" s="12">
        <v>700</v>
      </c>
      <c r="G31" s="15">
        <v>111</v>
      </c>
      <c r="H31" s="12">
        <v>700</v>
      </c>
      <c r="I31" s="15">
        <v>264</v>
      </c>
      <c r="J31" s="12">
        <v>700</v>
      </c>
      <c r="K31" s="15">
        <v>487.5</v>
      </c>
      <c r="L31" s="12">
        <v>700</v>
      </c>
      <c r="M31" s="30">
        <v>372.24</v>
      </c>
      <c r="N31" s="29">
        <v>700</v>
      </c>
      <c r="O31" s="32">
        <v>778.99</v>
      </c>
      <c r="P31" s="15">
        <v>778.99</v>
      </c>
      <c r="Q31" s="15">
        <v>1000</v>
      </c>
    </row>
    <row r="32" spans="1:17" x14ac:dyDescent="0.25">
      <c r="A32" s="3" t="s">
        <v>1</v>
      </c>
      <c r="B32" s="4">
        <v>8330</v>
      </c>
      <c r="C32" s="5" t="s">
        <v>52</v>
      </c>
      <c r="D32" s="5" t="s">
        <v>63</v>
      </c>
      <c r="E32" s="5" t="s">
        <v>64</v>
      </c>
      <c r="F32" s="12">
        <v>1000</v>
      </c>
      <c r="G32" s="15">
        <v>0</v>
      </c>
      <c r="H32" s="12">
        <v>1000</v>
      </c>
      <c r="I32" s="15">
        <v>5830</v>
      </c>
      <c r="J32" s="12">
        <v>6000</v>
      </c>
      <c r="K32" s="15">
        <v>9685</v>
      </c>
      <c r="L32" s="12">
        <v>10000</v>
      </c>
      <c r="M32" s="30">
        <v>19665</v>
      </c>
      <c r="N32" s="29">
        <v>25000</v>
      </c>
      <c r="O32" s="32">
        <v>1433</v>
      </c>
      <c r="P32" s="15">
        <v>10000</v>
      </c>
      <c r="Q32" s="15">
        <v>15000</v>
      </c>
    </row>
    <row r="33" spans="1:17" x14ac:dyDescent="0.25">
      <c r="A33" s="6" t="s">
        <v>1</v>
      </c>
      <c r="B33" s="2">
        <v>8330</v>
      </c>
      <c r="C33" s="7" t="s">
        <v>55</v>
      </c>
      <c r="D33" s="7" t="s">
        <v>65</v>
      </c>
      <c r="E33" s="7" t="s">
        <v>66</v>
      </c>
      <c r="F33" s="12">
        <v>18000</v>
      </c>
      <c r="G33" s="15">
        <v>16864</v>
      </c>
      <c r="H33" s="12">
        <v>18000</v>
      </c>
      <c r="I33" s="15">
        <v>13698</v>
      </c>
      <c r="J33" s="12">
        <v>18000</v>
      </c>
      <c r="K33" s="15">
        <v>8898.4500000000007</v>
      </c>
      <c r="L33" s="12">
        <v>18000</v>
      </c>
      <c r="M33" s="30">
        <v>12345.39</v>
      </c>
      <c r="N33" s="29">
        <v>18000</v>
      </c>
      <c r="O33" s="32">
        <v>8073.66</v>
      </c>
      <c r="P33" s="15">
        <v>11000</v>
      </c>
      <c r="Q33" s="15">
        <v>12000</v>
      </c>
    </row>
    <row r="34" spans="1:17" x14ac:dyDescent="0.25">
      <c r="A34" s="3" t="s">
        <v>1</v>
      </c>
      <c r="B34" s="4">
        <v>8330</v>
      </c>
      <c r="C34" s="5" t="s">
        <v>67</v>
      </c>
      <c r="D34" s="5" t="s">
        <v>68</v>
      </c>
      <c r="E34" s="5" t="s">
        <v>69</v>
      </c>
      <c r="F34" s="12">
        <v>36000</v>
      </c>
      <c r="G34" s="15">
        <v>48295</v>
      </c>
      <c r="H34" s="12">
        <v>40000</v>
      </c>
      <c r="I34" s="15">
        <v>37985</v>
      </c>
      <c r="J34" s="12">
        <v>40000</v>
      </c>
      <c r="K34" s="15">
        <v>41529</v>
      </c>
      <c r="L34" s="12">
        <v>45000</v>
      </c>
      <c r="M34" s="30">
        <v>43581.04</v>
      </c>
      <c r="N34" s="29">
        <v>58252.75</v>
      </c>
      <c r="O34" s="32">
        <v>49767</v>
      </c>
      <c r="P34" s="37">
        <v>70000</v>
      </c>
      <c r="Q34" s="15">
        <v>65000</v>
      </c>
    </row>
    <row r="35" spans="1:17" x14ac:dyDescent="0.25">
      <c r="A35" s="6" t="s">
        <v>1</v>
      </c>
      <c r="B35" s="2">
        <v>8330</v>
      </c>
      <c r="C35" s="7" t="s">
        <v>70</v>
      </c>
      <c r="D35" s="7" t="s">
        <v>71</v>
      </c>
      <c r="E35" s="7" t="s">
        <v>72</v>
      </c>
      <c r="F35" s="12">
        <v>14000</v>
      </c>
      <c r="G35" s="15">
        <v>38035</v>
      </c>
      <c r="H35" s="12">
        <v>14000</v>
      </c>
      <c r="I35" s="15">
        <v>13872</v>
      </c>
      <c r="J35" s="12">
        <v>14000</v>
      </c>
      <c r="K35" s="15">
        <v>19969</v>
      </c>
      <c r="L35" s="12">
        <v>15000</v>
      </c>
      <c r="M35" s="30">
        <v>16145.84</v>
      </c>
      <c r="N35" s="29">
        <v>25000</v>
      </c>
      <c r="O35" s="32">
        <v>10285.629999999999</v>
      </c>
      <c r="P35" s="15">
        <v>15000</v>
      </c>
      <c r="Q35" s="15">
        <v>20000</v>
      </c>
    </row>
    <row r="36" spans="1:17" x14ac:dyDescent="0.25">
      <c r="A36" s="3" t="s">
        <v>1</v>
      </c>
      <c r="B36" s="4">
        <v>8340</v>
      </c>
      <c r="C36" s="5" t="s">
        <v>25</v>
      </c>
      <c r="D36" s="5" t="s">
        <v>73</v>
      </c>
      <c r="E36" s="5" t="s">
        <v>74</v>
      </c>
      <c r="F36" s="12">
        <v>1800</v>
      </c>
      <c r="G36" s="15">
        <v>1195</v>
      </c>
      <c r="H36" s="12">
        <v>1800</v>
      </c>
      <c r="I36" s="15">
        <v>2871</v>
      </c>
      <c r="J36" s="12">
        <v>1800</v>
      </c>
      <c r="K36" s="15">
        <v>899</v>
      </c>
      <c r="L36" s="12">
        <v>2000</v>
      </c>
      <c r="M36" s="30">
        <v>2383.54</v>
      </c>
      <c r="N36" s="29">
        <v>3000</v>
      </c>
      <c r="O36" s="32">
        <v>952.36</v>
      </c>
      <c r="P36" s="15">
        <v>1700</v>
      </c>
      <c r="Q36" s="15">
        <v>3000</v>
      </c>
    </row>
    <row r="37" spans="1:17" x14ac:dyDescent="0.25">
      <c r="A37" s="6" t="s">
        <v>1</v>
      </c>
      <c r="B37" s="2">
        <v>8340</v>
      </c>
      <c r="C37" s="7" t="s">
        <v>39</v>
      </c>
      <c r="D37" s="7" t="s">
        <v>75</v>
      </c>
      <c r="E37" s="7" t="s">
        <v>76</v>
      </c>
      <c r="F37" s="12">
        <v>2000</v>
      </c>
      <c r="G37" s="15">
        <v>2091</v>
      </c>
      <c r="H37" s="12">
        <v>2000</v>
      </c>
      <c r="I37" s="15">
        <v>2450</v>
      </c>
      <c r="J37" s="12">
        <v>2000</v>
      </c>
      <c r="K37" s="15">
        <v>2280</v>
      </c>
      <c r="L37" s="12">
        <v>2000</v>
      </c>
      <c r="M37" s="30">
        <v>6970.64</v>
      </c>
      <c r="N37" s="29">
        <v>10000</v>
      </c>
      <c r="O37" s="32">
        <v>5100</v>
      </c>
      <c r="P37" s="15">
        <v>5100</v>
      </c>
      <c r="Q37" s="15">
        <v>10000</v>
      </c>
    </row>
    <row r="38" spans="1:17" x14ac:dyDescent="0.25">
      <c r="A38" s="3" t="s">
        <v>1</v>
      </c>
      <c r="B38" s="4">
        <v>8340</v>
      </c>
      <c r="C38" s="5" t="s">
        <v>52</v>
      </c>
      <c r="D38" s="5" t="s">
        <v>77</v>
      </c>
      <c r="E38" s="5" t="s">
        <v>78</v>
      </c>
      <c r="F38" s="12">
        <v>2800</v>
      </c>
      <c r="G38" s="15">
        <v>3625</v>
      </c>
      <c r="H38" s="12">
        <v>2800</v>
      </c>
      <c r="I38" s="15">
        <v>3731</v>
      </c>
      <c r="J38" s="12">
        <v>6000</v>
      </c>
      <c r="K38" s="15">
        <v>0</v>
      </c>
      <c r="L38" s="12">
        <v>6000</v>
      </c>
      <c r="M38" s="30">
        <v>11232.38</v>
      </c>
      <c r="N38" s="29">
        <v>12000</v>
      </c>
      <c r="O38" s="32">
        <v>0</v>
      </c>
      <c r="P38" s="15">
        <v>5000</v>
      </c>
      <c r="Q38" s="15">
        <v>10000</v>
      </c>
    </row>
    <row r="39" spans="1:17" x14ac:dyDescent="0.25">
      <c r="A39" s="6" t="s">
        <v>1</v>
      </c>
      <c r="B39" s="2">
        <v>8340</v>
      </c>
      <c r="C39" s="7" t="s">
        <v>55</v>
      </c>
      <c r="D39" s="7" t="s">
        <v>79</v>
      </c>
      <c r="E39" s="7" t="s">
        <v>80</v>
      </c>
      <c r="F39" s="12">
        <v>2000</v>
      </c>
      <c r="G39" s="15">
        <v>2032</v>
      </c>
      <c r="H39" s="12">
        <v>2000</v>
      </c>
      <c r="I39" s="15">
        <v>1840</v>
      </c>
      <c r="J39" s="12">
        <v>2000</v>
      </c>
      <c r="K39" s="15">
        <v>0</v>
      </c>
      <c r="L39" s="12">
        <v>2000</v>
      </c>
      <c r="M39" s="30">
        <v>3300</v>
      </c>
      <c r="N39" s="29">
        <v>5000</v>
      </c>
      <c r="O39" s="32">
        <v>0</v>
      </c>
      <c r="P39" s="15">
        <v>3000</v>
      </c>
      <c r="Q39" s="15">
        <v>5000</v>
      </c>
    </row>
    <row r="40" spans="1:17" x14ac:dyDescent="0.25">
      <c r="A40" s="3" t="s">
        <v>1</v>
      </c>
      <c r="B40" s="4">
        <v>8340</v>
      </c>
      <c r="C40" s="5" t="s">
        <v>58</v>
      </c>
      <c r="D40" s="5" t="s">
        <v>81</v>
      </c>
      <c r="E40" s="5" t="s">
        <v>82</v>
      </c>
      <c r="F40" s="12">
        <v>3000</v>
      </c>
      <c r="G40" s="15">
        <v>17376</v>
      </c>
      <c r="H40" s="12">
        <v>3000</v>
      </c>
      <c r="I40" s="15">
        <v>5380</v>
      </c>
      <c r="J40" s="12">
        <v>6000</v>
      </c>
      <c r="K40" s="15">
        <v>3856</v>
      </c>
      <c r="L40" s="12">
        <v>6000</v>
      </c>
      <c r="M40" s="30">
        <v>4997.96</v>
      </c>
      <c r="N40" s="29">
        <v>6000</v>
      </c>
      <c r="O40" s="32">
        <v>6000.48</v>
      </c>
      <c r="P40" s="15">
        <v>6000.48</v>
      </c>
      <c r="Q40" s="15">
        <v>6000</v>
      </c>
    </row>
    <row r="41" spans="1:17" x14ac:dyDescent="0.25">
      <c r="A41" s="6" t="s">
        <v>1</v>
      </c>
      <c r="B41" s="2">
        <v>8340</v>
      </c>
      <c r="C41" s="7" t="s">
        <v>67</v>
      </c>
      <c r="D41" s="7" t="s">
        <v>83</v>
      </c>
      <c r="E41" s="7" t="s">
        <v>84</v>
      </c>
      <c r="F41" s="12">
        <v>1000</v>
      </c>
      <c r="G41" s="15">
        <v>84.52</v>
      </c>
      <c r="H41" s="12">
        <v>1000</v>
      </c>
      <c r="I41" s="15">
        <v>0</v>
      </c>
      <c r="J41" s="12">
        <v>1000</v>
      </c>
      <c r="K41" s="15">
        <v>0</v>
      </c>
      <c r="L41" s="12">
        <v>1000</v>
      </c>
      <c r="M41" s="30">
        <v>678.27</v>
      </c>
      <c r="N41" s="29">
        <v>1000</v>
      </c>
      <c r="O41" s="32">
        <v>1139.79</v>
      </c>
      <c r="P41" s="15">
        <v>1139.79</v>
      </c>
      <c r="Q41" s="15">
        <v>1000</v>
      </c>
    </row>
    <row r="42" spans="1:17" x14ac:dyDescent="0.25">
      <c r="A42" s="3" t="s">
        <v>1</v>
      </c>
      <c r="B42" s="4">
        <v>8340</v>
      </c>
      <c r="C42" s="5" t="s">
        <v>70</v>
      </c>
      <c r="D42" s="5" t="s">
        <v>85</v>
      </c>
      <c r="E42" s="5" t="s">
        <v>86</v>
      </c>
      <c r="F42" s="12">
        <v>2000</v>
      </c>
      <c r="G42" s="15">
        <v>1441</v>
      </c>
      <c r="H42" s="12">
        <v>2000</v>
      </c>
      <c r="I42" s="15">
        <v>1448</v>
      </c>
      <c r="J42" s="12">
        <v>2000</v>
      </c>
      <c r="K42" s="15">
        <v>1046</v>
      </c>
      <c r="L42" s="12">
        <v>2000</v>
      </c>
      <c r="M42" s="30">
        <v>906.46</v>
      </c>
      <c r="N42" s="29">
        <v>2000</v>
      </c>
      <c r="O42" s="32">
        <v>785.59</v>
      </c>
      <c r="P42" s="15">
        <v>1200</v>
      </c>
      <c r="Q42" s="15">
        <v>2000</v>
      </c>
    </row>
    <row r="43" spans="1:17" x14ac:dyDescent="0.25">
      <c r="A43" s="6" t="s">
        <v>1</v>
      </c>
      <c r="B43" s="2">
        <v>8340</v>
      </c>
      <c r="C43" s="7" t="s">
        <v>87</v>
      </c>
      <c r="D43" s="7" t="s">
        <v>88</v>
      </c>
      <c r="E43" s="7" t="s">
        <v>89</v>
      </c>
      <c r="F43" s="12">
        <v>1500</v>
      </c>
      <c r="G43" s="15">
        <v>1924</v>
      </c>
      <c r="H43" s="12">
        <v>1500</v>
      </c>
      <c r="I43" s="15">
        <v>0</v>
      </c>
      <c r="J43" s="12">
        <v>1500</v>
      </c>
      <c r="K43" s="15">
        <v>0</v>
      </c>
      <c r="L43" s="12">
        <v>1500</v>
      </c>
      <c r="M43" s="30">
        <v>600</v>
      </c>
      <c r="N43" s="29">
        <v>1500</v>
      </c>
      <c r="O43" s="32">
        <v>0</v>
      </c>
      <c r="P43" s="15">
        <v>1500</v>
      </c>
      <c r="Q43" s="15">
        <v>1500</v>
      </c>
    </row>
    <row r="44" spans="1:17" x14ac:dyDescent="0.25">
      <c r="A44" s="3" t="s">
        <v>1</v>
      </c>
      <c r="B44" s="4">
        <v>8340</v>
      </c>
      <c r="C44" s="5" t="s">
        <v>90</v>
      </c>
      <c r="D44" s="5" t="s">
        <v>91</v>
      </c>
      <c r="E44" s="5" t="s">
        <v>92</v>
      </c>
      <c r="F44" s="12">
        <v>3000</v>
      </c>
      <c r="G44" s="15">
        <v>197</v>
      </c>
      <c r="H44" s="12">
        <v>3000</v>
      </c>
      <c r="I44" s="15">
        <v>1094</v>
      </c>
      <c r="J44" s="12">
        <v>3000</v>
      </c>
      <c r="K44" s="15">
        <v>0</v>
      </c>
      <c r="L44" s="12">
        <v>3000</v>
      </c>
      <c r="M44" s="30">
        <v>61.69</v>
      </c>
      <c r="N44" s="29">
        <v>3000</v>
      </c>
      <c r="O44" s="32">
        <v>0</v>
      </c>
      <c r="P44" s="15">
        <v>1000</v>
      </c>
      <c r="Q44" s="15">
        <v>3000</v>
      </c>
    </row>
    <row r="45" spans="1:17" x14ac:dyDescent="0.25">
      <c r="A45" s="6" t="s">
        <v>1</v>
      </c>
      <c r="B45" s="2">
        <v>8397</v>
      </c>
      <c r="C45" s="7" t="s">
        <v>93</v>
      </c>
      <c r="D45" s="7" t="s">
        <v>94</v>
      </c>
      <c r="E45" s="7" t="s">
        <v>95</v>
      </c>
      <c r="F45" s="20" t="s">
        <v>126</v>
      </c>
      <c r="G45" s="22" t="s">
        <v>126</v>
      </c>
      <c r="H45" s="12">
        <v>0</v>
      </c>
      <c r="I45" s="15">
        <v>0</v>
      </c>
      <c r="J45" s="12">
        <v>0</v>
      </c>
      <c r="K45" s="15">
        <v>37123.64</v>
      </c>
      <c r="L45" s="20" t="s">
        <v>126</v>
      </c>
      <c r="M45" s="31">
        <v>0</v>
      </c>
      <c r="N45" s="28">
        <v>0</v>
      </c>
      <c r="O45" s="33">
        <v>0</v>
      </c>
      <c r="P45" s="15">
        <v>0</v>
      </c>
      <c r="Q45" s="15">
        <v>0</v>
      </c>
    </row>
    <row r="46" spans="1:17" x14ac:dyDescent="0.25">
      <c r="A46" s="3" t="s">
        <v>1</v>
      </c>
      <c r="B46" s="4">
        <v>9030</v>
      </c>
      <c r="C46" s="5" t="s">
        <v>96</v>
      </c>
      <c r="D46" s="5" t="s">
        <v>97</v>
      </c>
      <c r="E46" s="5" t="s">
        <v>98</v>
      </c>
      <c r="F46" s="12">
        <v>295</v>
      </c>
      <c r="G46" s="15">
        <v>285.24</v>
      </c>
      <c r="H46" s="12">
        <v>295</v>
      </c>
      <c r="I46" s="15">
        <v>261.47000000000003</v>
      </c>
      <c r="J46" s="12">
        <v>295</v>
      </c>
      <c r="K46" s="15">
        <v>267.02999999999997</v>
      </c>
      <c r="L46" s="12">
        <v>295</v>
      </c>
      <c r="M46" s="30">
        <v>195.84</v>
      </c>
      <c r="N46" s="29">
        <v>465</v>
      </c>
      <c r="O46" s="32">
        <v>277.31</v>
      </c>
      <c r="P46" s="15">
        <v>302.52</v>
      </c>
      <c r="Q46" s="15">
        <v>311.60000000000002</v>
      </c>
    </row>
    <row r="47" spans="1:17" x14ac:dyDescent="0.25">
      <c r="A47" s="6" t="s">
        <v>1</v>
      </c>
      <c r="B47" s="2">
        <v>9035</v>
      </c>
      <c r="C47" s="7" t="s">
        <v>96</v>
      </c>
      <c r="D47" s="7" t="s">
        <v>99</v>
      </c>
      <c r="E47" s="7" t="s">
        <v>100</v>
      </c>
      <c r="F47" s="12">
        <v>67</v>
      </c>
      <c r="G47" s="15">
        <v>66.72</v>
      </c>
      <c r="H47" s="12">
        <v>67</v>
      </c>
      <c r="I47" s="15">
        <v>61.16</v>
      </c>
      <c r="J47" s="12">
        <v>67</v>
      </c>
      <c r="K47" s="15">
        <v>55.59</v>
      </c>
      <c r="L47" s="12">
        <v>67</v>
      </c>
      <c r="M47" s="30">
        <v>45.84</v>
      </c>
      <c r="N47" s="29">
        <v>70</v>
      </c>
      <c r="O47" s="32">
        <v>64.790000000000006</v>
      </c>
      <c r="P47" s="15">
        <v>70</v>
      </c>
      <c r="Q47" s="15">
        <v>72.099999999999994</v>
      </c>
    </row>
    <row r="48" spans="1:17" x14ac:dyDescent="0.25">
      <c r="A48" s="3" t="s">
        <v>1</v>
      </c>
      <c r="B48" s="4">
        <v>9790</v>
      </c>
      <c r="C48" s="5" t="s">
        <v>101</v>
      </c>
      <c r="D48" s="5" t="s">
        <v>102</v>
      </c>
      <c r="E48" s="5" t="s">
        <v>103</v>
      </c>
      <c r="F48" s="12">
        <v>155000</v>
      </c>
      <c r="G48" s="15">
        <v>155000</v>
      </c>
      <c r="H48" s="12">
        <v>155000</v>
      </c>
      <c r="I48" s="15">
        <v>155000</v>
      </c>
      <c r="J48" s="12">
        <v>160000</v>
      </c>
      <c r="K48" s="15">
        <v>160000</v>
      </c>
      <c r="L48" s="20" t="s">
        <v>126</v>
      </c>
      <c r="M48" s="25">
        <v>0</v>
      </c>
      <c r="N48" s="29">
        <v>0</v>
      </c>
      <c r="O48" s="33">
        <v>0</v>
      </c>
      <c r="P48" s="15">
        <v>0</v>
      </c>
      <c r="Q48" s="15">
        <v>0</v>
      </c>
    </row>
    <row r="49" spans="1:17" x14ac:dyDescent="0.25">
      <c r="A49" s="3" t="s">
        <v>1</v>
      </c>
      <c r="B49" s="4">
        <v>9790</v>
      </c>
      <c r="C49" s="5" t="s">
        <v>131</v>
      </c>
      <c r="D49" s="7" t="s">
        <v>122</v>
      </c>
      <c r="E49" s="7" t="s">
        <v>123</v>
      </c>
      <c r="F49" s="12"/>
      <c r="G49" s="8"/>
      <c r="H49" s="12"/>
      <c r="I49" s="8"/>
      <c r="J49" s="12"/>
      <c r="K49" s="15"/>
      <c r="L49" s="20"/>
      <c r="M49" s="25"/>
      <c r="N49" s="29">
        <v>0</v>
      </c>
      <c r="O49" s="33">
        <v>0</v>
      </c>
      <c r="P49" s="15">
        <v>0</v>
      </c>
      <c r="Q49" s="15">
        <v>0</v>
      </c>
    </row>
    <row r="50" spans="1:17" x14ac:dyDescent="0.25">
      <c r="A50" s="3" t="s">
        <v>1</v>
      </c>
      <c r="B50" s="4">
        <v>9790</v>
      </c>
      <c r="C50" s="5" t="s">
        <v>132</v>
      </c>
      <c r="D50" s="5" t="s">
        <v>127</v>
      </c>
      <c r="E50" s="5" t="s">
        <v>128</v>
      </c>
      <c r="F50" s="12"/>
      <c r="G50" s="8"/>
      <c r="H50" s="12"/>
      <c r="I50" s="8"/>
      <c r="J50" s="12"/>
      <c r="K50" s="15"/>
      <c r="L50" s="20"/>
      <c r="M50" s="25"/>
      <c r="N50" s="28">
        <v>50747</v>
      </c>
      <c r="O50" s="33">
        <v>366.83</v>
      </c>
      <c r="P50" s="15">
        <v>366.83</v>
      </c>
      <c r="Q50" s="15">
        <v>93229</v>
      </c>
    </row>
    <row r="51" spans="1:17" x14ac:dyDescent="0.25">
      <c r="A51" s="3" t="s">
        <v>1</v>
      </c>
      <c r="B51" s="4">
        <v>9790</v>
      </c>
      <c r="C51" s="5" t="s">
        <v>104</v>
      </c>
      <c r="D51" s="5" t="s">
        <v>105</v>
      </c>
      <c r="E51" s="5" t="s">
        <v>106</v>
      </c>
      <c r="F51" s="12">
        <v>60000</v>
      </c>
      <c r="G51" s="15">
        <v>60000</v>
      </c>
      <c r="H51" s="12">
        <v>60000</v>
      </c>
      <c r="I51" s="15">
        <v>60000</v>
      </c>
      <c r="J51" s="20" t="s">
        <v>126</v>
      </c>
      <c r="K51" s="22" t="s">
        <v>126</v>
      </c>
      <c r="L51" s="20" t="s">
        <v>126</v>
      </c>
      <c r="M51" s="25">
        <v>0</v>
      </c>
      <c r="N51" s="35">
        <v>0</v>
      </c>
      <c r="O51" s="33">
        <v>0</v>
      </c>
      <c r="P51" s="15">
        <v>0</v>
      </c>
      <c r="Q51" s="15">
        <v>0</v>
      </c>
    </row>
    <row r="52" spans="1:17" x14ac:dyDescent="0.25">
      <c r="A52" s="6" t="s">
        <v>1</v>
      </c>
      <c r="B52" s="2">
        <v>9790</v>
      </c>
      <c r="C52" s="7" t="s">
        <v>107</v>
      </c>
      <c r="D52" s="7" t="s">
        <v>108</v>
      </c>
      <c r="E52" s="7" t="s">
        <v>109</v>
      </c>
      <c r="F52" s="20" t="s">
        <v>126</v>
      </c>
      <c r="G52" s="22" t="s">
        <v>126</v>
      </c>
      <c r="H52" s="12">
        <v>0</v>
      </c>
      <c r="I52" s="15">
        <v>55990</v>
      </c>
      <c r="J52" s="20" t="s">
        <v>126</v>
      </c>
      <c r="K52" s="22" t="s">
        <v>126</v>
      </c>
      <c r="L52" s="20" t="s">
        <v>126</v>
      </c>
      <c r="M52" s="25">
        <v>0</v>
      </c>
      <c r="N52" s="35">
        <v>0</v>
      </c>
      <c r="O52" s="33">
        <v>0</v>
      </c>
      <c r="P52" s="15">
        <v>0</v>
      </c>
      <c r="Q52" s="15">
        <v>0</v>
      </c>
    </row>
    <row r="53" spans="1:17" x14ac:dyDescent="0.25">
      <c r="A53" s="3" t="s">
        <v>1</v>
      </c>
      <c r="B53" s="4">
        <v>9790</v>
      </c>
      <c r="C53" s="5" t="s">
        <v>110</v>
      </c>
      <c r="D53" s="5" t="s">
        <v>111</v>
      </c>
      <c r="E53" s="5" t="s">
        <v>112</v>
      </c>
      <c r="F53" s="12">
        <v>11000</v>
      </c>
      <c r="G53" s="15">
        <v>7408</v>
      </c>
      <c r="H53" s="12">
        <v>3000</v>
      </c>
      <c r="I53" s="15">
        <v>2311</v>
      </c>
      <c r="J53" s="12">
        <v>3400</v>
      </c>
      <c r="K53" s="15">
        <v>2977</v>
      </c>
      <c r="L53" s="20" t="s">
        <v>126</v>
      </c>
      <c r="M53" s="25">
        <v>0</v>
      </c>
      <c r="N53" s="8">
        <v>0</v>
      </c>
      <c r="O53" s="33">
        <v>0</v>
      </c>
      <c r="P53" s="15">
        <v>0</v>
      </c>
      <c r="Q53" s="15">
        <v>0</v>
      </c>
    </row>
    <row r="54" spans="1:17" x14ac:dyDescent="0.25">
      <c r="A54" s="6" t="s">
        <v>1</v>
      </c>
      <c r="B54" s="2">
        <v>9730</v>
      </c>
      <c r="C54" s="7" t="s">
        <v>137</v>
      </c>
      <c r="D54" s="7" t="s">
        <v>124</v>
      </c>
      <c r="E54" s="7" t="s">
        <v>125</v>
      </c>
      <c r="F54" s="20" t="s">
        <v>126</v>
      </c>
      <c r="G54" s="22" t="s">
        <v>126</v>
      </c>
      <c r="H54" s="20" t="s">
        <v>126</v>
      </c>
      <c r="I54" s="21" t="s">
        <v>126</v>
      </c>
      <c r="J54" s="20" t="s">
        <v>126</v>
      </c>
      <c r="K54" s="22" t="s">
        <v>126</v>
      </c>
      <c r="L54" s="12">
        <v>63440</v>
      </c>
      <c r="M54" s="27">
        <v>65290.35</v>
      </c>
      <c r="N54" s="12">
        <v>0</v>
      </c>
      <c r="O54" s="34">
        <v>0</v>
      </c>
      <c r="P54" s="15">
        <v>0</v>
      </c>
      <c r="Q54" s="15">
        <v>0</v>
      </c>
    </row>
    <row r="55" spans="1:17" x14ac:dyDescent="0.25">
      <c r="A55" s="3" t="s">
        <v>1</v>
      </c>
      <c r="B55" s="4">
        <v>9790</v>
      </c>
      <c r="C55" s="5" t="s">
        <v>113</v>
      </c>
      <c r="D55" s="5" t="s">
        <v>114</v>
      </c>
      <c r="E55" s="5" t="s">
        <v>115</v>
      </c>
      <c r="F55" s="12">
        <v>0</v>
      </c>
      <c r="G55" s="15">
        <v>8223</v>
      </c>
      <c r="H55" s="12">
        <v>0</v>
      </c>
      <c r="I55" s="15">
        <v>9994</v>
      </c>
      <c r="J55" s="20" t="s">
        <v>126</v>
      </c>
      <c r="K55" s="22" t="s">
        <v>126</v>
      </c>
      <c r="L55" s="20" t="s">
        <v>126</v>
      </c>
      <c r="M55" s="25">
        <v>0</v>
      </c>
      <c r="N55" s="35">
        <v>0</v>
      </c>
      <c r="O55" s="33">
        <v>0</v>
      </c>
      <c r="P55" s="15">
        <v>0</v>
      </c>
      <c r="Q55" s="15">
        <v>0</v>
      </c>
    </row>
    <row r="56" spans="1:17" x14ac:dyDescent="0.25">
      <c r="A56" s="6" t="s">
        <v>1</v>
      </c>
      <c r="B56" s="2">
        <v>9790</v>
      </c>
      <c r="C56" s="7" t="s">
        <v>116</v>
      </c>
      <c r="D56" s="7" t="s">
        <v>117</v>
      </c>
      <c r="E56" s="7" t="s">
        <v>118</v>
      </c>
      <c r="F56" s="12">
        <v>6480</v>
      </c>
      <c r="G56" s="15">
        <v>4410</v>
      </c>
      <c r="H56" s="12">
        <v>2200</v>
      </c>
      <c r="I56" s="15">
        <v>1980</v>
      </c>
      <c r="J56" s="20" t="s">
        <v>126</v>
      </c>
      <c r="K56" s="22" t="s">
        <v>126</v>
      </c>
      <c r="L56" s="20" t="s">
        <v>126</v>
      </c>
      <c r="M56" s="25">
        <v>0</v>
      </c>
      <c r="N56" s="35">
        <v>0</v>
      </c>
      <c r="O56" s="33">
        <v>0</v>
      </c>
      <c r="P56" s="15">
        <v>0</v>
      </c>
      <c r="Q56" s="15">
        <v>0</v>
      </c>
    </row>
    <row r="57" spans="1:17" x14ac:dyDescent="0.25">
      <c r="A57" s="3" t="s">
        <v>1</v>
      </c>
      <c r="B57" s="4">
        <v>9790</v>
      </c>
      <c r="C57" s="5" t="s">
        <v>138</v>
      </c>
      <c r="D57" s="5" t="s">
        <v>129</v>
      </c>
      <c r="E57" s="5" t="s">
        <v>130</v>
      </c>
      <c r="F57" s="12"/>
      <c r="G57" s="15"/>
      <c r="H57" s="12"/>
      <c r="I57" s="15"/>
      <c r="J57" s="20"/>
      <c r="K57" s="22"/>
      <c r="L57" s="20"/>
      <c r="M57" s="25"/>
      <c r="N57" s="35">
        <v>6000</v>
      </c>
      <c r="O57" s="33">
        <v>0</v>
      </c>
      <c r="P57" s="15">
        <v>0</v>
      </c>
      <c r="Q57" s="15">
        <v>3000</v>
      </c>
    </row>
    <row r="58" spans="1:17" x14ac:dyDescent="0.25">
      <c r="F58" s="12"/>
      <c r="G58" s="15"/>
      <c r="H58" s="12"/>
      <c r="I58" s="15"/>
      <c r="J58" s="20"/>
      <c r="K58" s="22"/>
      <c r="L58" s="20"/>
      <c r="M58" s="25"/>
      <c r="N58" s="35"/>
      <c r="O58" s="33"/>
      <c r="Q58" s="15"/>
    </row>
    <row r="59" spans="1:17" s="9" customFormat="1" x14ac:dyDescent="0.25">
      <c r="F59" s="13">
        <f t="shared" ref="F59:M59" si="0">SUM(F17:F56)</f>
        <v>819070</v>
      </c>
      <c r="G59" s="16">
        <f t="shared" si="0"/>
        <v>802937.48</v>
      </c>
      <c r="H59" s="13">
        <f t="shared" si="0"/>
        <v>819070</v>
      </c>
      <c r="I59" s="16">
        <f t="shared" si="0"/>
        <v>959061.63</v>
      </c>
      <c r="J59" s="13">
        <f t="shared" si="0"/>
        <v>797280</v>
      </c>
      <c r="K59" s="16">
        <f t="shared" si="0"/>
        <v>721572</v>
      </c>
      <c r="L59" s="13">
        <f t="shared" si="0"/>
        <v>728277</v>
      </c>
      <c r="M59" s="39">
        <f t="shared" si="0"/>
        <v>497786.47000000003</v>
      </c>
      <c r="N59" s="13">
        <f>SUM(N17:N57)</f>
        <v>755950</v>
      </c>
      <c r="O59" s="41">
        <f>SUM(O17:O57)</f>
        <v>450002.15</v>
      </c>
      <c r="P59" s="40">
        <f>SUM(P17:P57)</f>
        <v>618598.86</v>
      </c>
      <c r="Q59" s="54">
        <f>SUM(Q17:Q58)</f>
        <v>774395</v>
      </c>
    </row>
    <row r="60" spans="1:17" x14ac:dyDescent="0.25">
      <c r="F60" s="11"/>
      <c r="G60" s="14"/>
      <c r="H60" s="11"/>
      <c r="I60" s="14"/>
      <c r="J60" s="11"/>
      <c r="K60" s="14"/>
      <c r="L60" s="11"/>
      <c r="M60" s="23"/>
      <c r="N60" s="11"/>
      <c r="Q60" s="55"/>
    </row>
    <row r="61" spans="1:17" s="9" customFormat="1" x14ac:dyDescent="0.25">
      <c r="E61" s="17" t="s">
        <v>121</v>
      </c>
      <c r="F61" s="19">
        <f t="shared" ref="F61:Q61" si="1">F15-F59</f>
        <v>0</v>
      </c>
      <c r="G61" s="16">
        <f t="shared" si="1"/>
        <v>29981.120000000112</v>
      </c>
      <c r="H61" s="13">
        <f t="shared" si="1"/>
        <v>0</v>
      </c>
      <c r="I61" s="18">
        <f t="shared" si="1"/>
        <v>-118686.28000000003</v>
      </c>
      <c r="J61" s="13">
        <f t="shared" si="1"/>
        <v>0</v>
      </c>
      <c r="K61" s="16">
        <f t="shared" si="1"/>
        <v>105079.09999999998</v>
      </c>
      <c r="L61" s="13">
        <f t="shared" si="1"/>
        <v>0</v>
      </c>
      <c r="M61" s="38">
        <f t="shared" si="1"/>
        <v>256961.50999999995</v>
      </c>
      <c r="N61" s="13">
        <f t="shared" si="1"/>
        <v>0</v>
      </c>
      <c r="O61" s="41">
        <f t="shared" si="1"/>
        <v>352220.76</v>
      </c>
      <c r="P61" s="38">
        <f t="shared" si="1"/>
        <v>193681.69000000006</v>
      </c>
      <c r="Q61" s="54">
        <f t="shared" si="1"/>
        <v>0</v>
      </c>
    </row>
    <row r="62" spans="1:17" x14ac:dyDescent="0.25">
      <c r="E62" s="10"/>
    </row>
  </sheetData>
  <mergeCells count="5">
    <mergeCell ref="F1:G1"/>
    <mergeCell ref="H1:I1"/>
    <mergeCell ref="J1:K1"/>
    <mergeCell ref="L1:M1"/>
    <mergeCell ref="N1:P1"/>
  </mergeCells>
  <pageMargins left="0.7" right="0.7" top="0.75" bottom="0.75" header="0.3" footer="0.3"/>
  <pageSetup paperSize="5" scale="64" fitToHeight="0" orientation="landscape" r:id="rId1"/>
  <headerFooter>
    <oddHeader>&amp;L&amp;D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farrell</dc:creator>
  <cp:lastModifiedBy>Village Greenwood Lake</cp:lastModifiedBy>
  <cp:lastPrinted>2026-03-11T13:46:32Z</cp:lastPrinted>
  <dcterms:created xsi:type="dcterms:W3CDTF">2024-04-11T19:36:33Z</dcterms:created>
  <dcterms:modified xsi:type="dcterms:W3CDTF">2026-04-15T13:21:26Z</dcterms:modified>
</cp:coreProperties>
</file>